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ourdes.perezc\Documents\LULUUUUUU\S E V A C\2022\2TRIMESTRE ABRIL -JUNIO\CARGA DE INFORMACION FINANCIERA\LDF\"/>
    </mc:Choice>
  </mc:AlternateContent>
  <xr:revisionPtr revIDLastSave="0" documentId="13_ncr:1_{62AEFBF6-4C3E-4918-97BB-CA71126F3B0F}" xr6:coauthVersionLast="45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5" sheetId="10" r:id="rId2"/>
  </sheets>
  <externalReferences>
    <externalReference r:id="rId3"/>
  </externalReferences>
  <definedNames>
    <definedName name="_xlnm._FilterDatabase" localSheetId="1" hidden="1">'F5'!$A$3:$G$71</definedName>
    <definedName name="ANIO">'[1]Info General'!$D$20</definedName>
    <definedName name="_xlnm.Print_Area" localSheetId="1">'F5'!$A$1:$G$71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5" i="10" l="1"/>
  <c r="D65" i="10"/>
  <c r="F65" i="10"/>
  <c r="G65" i="10"/>
  <c r="B65" i="10"/>
  <c r="D60" i="10"/>
  <c r="E60" i="10"/>
  <c r="E65" i="10" s="1"/>
  <c r="F60" i="10"/>
  <c r="G60" i="10"/>
  <c r="C60" i="10"/>
  <c r="G42" i="10"/>
  <c r="G43" i="10"/>
  <c r="G44" i="10"/>
  <c r="G45" i="10"/>
  <c r="G46" i="10"/>
  <c r="G41" i="10"/>
  <c r="B37" i="10"/>
  <c r="C41" i="10"/>
  <c r="F41" i="10"/>
  <c r="B41" i="10"/>
  <c r="D41" i="10"/>
  <c r="G37" i="10"/>
  <c r="F37" i="10"/>
  <c r="E37" i="10"/>
  <c r="D37" i="10"/>
  <c r="C37" i="10"/>
</calcChain>
</file>

<file path=xl/sharedStrings.xml><?xml version="1.0" encoding="utf-8"?>
<sst xmlns="http://schemas.openxmlformats.org/spreadsheetml/2006/main" count="76" uniqueCount="76">
  <si>
    <t>Concepto (c)</t>
  </si>
  <si>
    <t>Devengado</t>
  </si>
  <si>
    <t>Ampliaciones/ (Reducciones)</t>
  </si>
  <si>
    <t>Modificado</t>
  </si>
  <si>
    <t>@se6#16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</si>
  <si>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</si>
  <si>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</si>
  <si>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</si>
  <si>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</si>
  <si>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</si>
  <si>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</si>
  <si>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</si>
  <si>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</si>
  <si>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</si>
  <si>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</si>
  <si>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</si>
  <si>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</si>
  <si>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</si>
  <si>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</si>
  <si>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</si>
  <si>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</si>
  <si>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</si>
  <si>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</si>
  <si>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</si>
  <si>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</si>
  <si>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</si>
  <si>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</si>
  <si>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</si>
  <si>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</si>
  <si>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</si>
  <si>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</si>
  <si>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</si>
  <si>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</si>
  <si>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</si>
  <si>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</si>
  <si>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</si>
  <si>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</si>
  <si>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</si>
  <si>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</si>
  <si>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</si>
  <si>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</si>
  <si>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</si>
  <si>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</si>
  <si>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</si>
  <si>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</si>
  <si>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</si>
  <si>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</si>
  <si>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</si>
  <si>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</si>
  <si>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</si>
  <si>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</si>
  <si>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</si>
  <si>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</si>
  <si>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</si>
  <si>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</si>
  <si>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</si>
  <si>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</si>
  <si>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</si>
  <si>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</si>
  <si>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</si>
  <si>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</si>
  <si>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</si>
  <si>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</si>
  <si>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</si>
  <si>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</si>
  <si>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</si>
  <si>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</si>
  <si>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</si>
  <si>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</si>
  <si>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</si>
  <si>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</si>
  <si>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notas, son razonablemente correctos y son responsabilidad del emisor.</t>
  </si>
  <si>
    <t>_________________________________________</t>
  </si>
  <si>
    <t>Director Administrativo</t>
  </si>
  <si>
    <t>C.P. Cecilio Zamarripa Aguirre</t>
  </si>
  <si>
    <t>INSTITUTO DE INFRAESTRUCTURA FISICA EDUCATIVA DE GUANAJUATO
Estado Analítico de Ingresos Detallado - LDF
al 30 de Junio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</si>
</sst>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Times New Roman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6" fillId="0" borderId="0"/>
    <xf numFmtId="0" fontId="9" fillId="0" borderId="0"/>
    <xf numFmtId="0" fontId="4" fillId="0" borderId="0"/>
    <xf numFmtId="0" fontId="12" fillId="0" borderId="0"/>
    <xf numFmtId="0" fontId="3" fillId="0" borderId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10" applyNumberFormat="0" applyAlignment="0" applyProtection="0"/>
    <xf numFmtId="0" fontId="21" fillId="10" borderId="11" applyNumberFormat="0" applyAlignment="0" applyProtection="0"/>
    <xf numFmtId="0" fontId="22" fillId="10" borderId="10" applyNumberFormat="0" applyAlignment="0" applyProtection="0"/>
    <xf numFmtId="0" fontId="23" fillId="0" borderId="12" applyNumberFormat="0" applyFill="0" applyAlignment="0" applyProtection="0"/>
    <xf numFmtId="0" fontId="24" fillId="11" borderId="13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2" borderId="14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" fontId="6" fillId="0" borderId="5" xfId="0" applyNumberFormat="1" applyFont="1" applyBorder="1" applyAlignment="1">
      <alignment vertical="center"/>
    </xf>
    <xf numFmtId="0" fontId="6" fillId="0" borderId="0" xfId="0" applyFont="1"/>
    <xf numFmtId="4" fontId="6" fillId="0" borderId="3" xfId="0" applyNumberFormat="1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7" fillId="2" borderId="5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justify" vertical="center"/>
    </xf>
    <xf numFmtId="0" fontId="6" fillId="5" borderId="0" xfId="0" applyFont="1" applyFill="1"/>
    <xf numFmtId="0" fontId="10" fillId="5" borderId="0" xfId="3" applyFont="1" applyFill="1" applyBorder="1" applyAlignment="1">
      <alignment horizontal="center"/>
    </xf>
    <xf numFmtId="1" fontId="10" fillId="5" borderId="0" xfId="3" applyNumberFormat="1" applyFont="1" applyFill="1" applyBorder="1" applyAlignment="1">
      <alignment horizontal="center"/>
    </xf>
    <xf numFmtId="0" fontId="10" fillId="5" borderId="0" xfId="3" applyFont="1" applyFill="1" applyAlignment="1">
      <alignment horizontal="center"/>
    </xf>
    <xf numFmtId="0" fontId="11" fillId="5" borderId="0" xfId="0" applyFont="1" applyFill="1" applyAlignment="1">
      <alignment vertical="center"/>
    </xf>
    <xf numFmtId="1" fontId="10" fillId="5" borderId="0" xfId="0" applyNumberFormat="1" applyFont="1" applyFill="1"/>
    <xf numFmtId="0" fontId="10" fillId="5" borderId="0" xfId="0" applyFont="1" applyFill="1"/>
    <xf numFmtId="0" fontId="10" fillId="0" borderId="0" xfId="0" applyFont="1"/>
    <xf numFmtId="0" fontId="10" fillId="5" borderId="0" xfId="0" applyFont="1" applyFill="1" applyBorder="1" applyAlignment="1">
      <alignment horizontal="center"/>
    </xf>
    <xf numFmtId="1" fontId="10" fillId="5" borderId="0" xfId="0" applyNumberFormat="1" applyFont="1" applyFill="1" applyBorder="1" applyAlignment="1">
      <alignment horizontal="center"/>
    </xf>
    <xf numFmtId="1" fontId="10" fillId="5" borderId="0" xfId="3" applyNumberFormat="1" applyFont="1" applyFill="1" applyAlignment="1">
      <alignment horizontal="center"/>
    </xf>
    <xf numFmtId="4" fontId="6" fillId="5" borderId="6" xfId="0" applyNumberFormat="1" applyFont="1" applyFill="1" applyBorder="1" applyAlignment="1">
      <alignment vertical="center"/>
    </xf>
    <xf numFmtId="41" fontId="6" fillId="5" borderId="6" xfId="0" applyNumberFormat="1" applyFont="1" applyFill="1" applyBorder="1" applyAlignment="1">
      <alignment vertical="center"/>
    </xf>
    <xf numFmtId="41" fontId="5" fillId="5" borderId="6" xfId="0" applyNumberFormat="1" applyFont="1" applyFill="1" applyBorder="1" applyAlignment="1">
      <alignment vertical="center"/>
    </xf>
    <xf numFmtId="41" fontId="6" fillId="0" borderId="6" xfId="0" applyNumberFormat="1" applyFont="1" applyBorder="1" applyAlignment="1">
      <alignment vertical="center"/>
    </xf>
    <xf numFmtId="41" fontId="5" fillId="3" borderId="6" xfId="0" applyNumberFormat="1" applyFont="1" applyFill="1" applyBorder="1" applyAlignment="1">
      <alignment vertical="center"/>
    </xf>
    <xf numFmtId="41" fontId="6" fillId="4" borderId="6" xfId="0" applyNumberFormat="1" applyFont="1" applyFill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0" fontId="5" fillId="5" borderId="6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indent="1"/>
    </xf>
    <xf numFmtId="0" fontId="6" fillId="5" borderId="6" xfId="0" applyFont="1" applyFill="1" applyBorder="1" applyAlignment="1">
      <alignment horizontal="left" vertical="center" indent="2"/>
    </xf>
    <xf numFmtId="0" fontId="6" fillId="5" borderId="6" xfId="0" applyFont="1" applyFill="1" applyBorder="1" applyAlignment="1">
      <alignment horizontal="justify" vertical="center"/>
    </xf>
    <xf numFmtId="0" fontId="6" fillId="5" borderId="6" xfId="0" applyFont="1" applyFill="1" applyBorder="1" applyAlignment="1">
      <alignment horizontal="left" vertical="center" wrapText="1" indent="2"/>
    </xf>
    <xf numFmtId="0" fontId="5" fillId="5" borderId="6" xfId="0" applyFont="1" applyFill="1" applyBorder="1" applyAlignment="1">
      <alignment horizontal="left" vertical="center" indent="1"/>
    </xf>
    <xf numFmtId="0" fontId="6" fillId="5" borderId="5" xfId="0" applyFont="1" applyFill="1" applyBorder="1" applyAlignment="1">
      <alignment horizontal="justify" vertical="center"/>
    </xf>
    <xf numFmtId="3" fontId="5" fillId="3" borderId="6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</cellXfs>
  <cellStyles count="50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4" builtinId="20" customBuiltin="1"/>
    <cellStyle name="Incorrecto" xfId="12" builtinId="27" customBuiltin="1"/>
    <cellStyle name="Millares 2" xfId="49" xr:uid="{5D80CFC1-8624-4183-A0EA-1E99E120257E}"/>
    <cellStyle name="Neutral" xfId="13" builtinId="28" customBuiltin="1"/>
    <cellStyle name="Normal" xfId="0" builtinId="0"/>
    <cellStyle name="Normal 2" xfId="1" xr:uid="{00000000-0005-0000-0000-000001000000}"/>
    <cellStyle name="Normal 2 2" xfId="2" xr:uid="{74DEFE30-FD33-4311-927A-091D9521260E}"/>
    <cellStyle name="Normal 3" xfId="46" xr:uid="{0DCBE5C9-B7F7-43AE-8959-9E9C196B5B07}"/>
    <cellStyle name="Normal 3 3" xfId="4" xr:uid="{31FE4A88-6B9A-4F48-A12E-846B5FC9E0F7}"/>
    <cellStyle name="Normal 4" xfId="48" xr:uid="{59740E6C-DA15-42DE-B861-4889E3A6AB3D}"/>
    <cellStyle name="Normal 8 2" xfId="3" xr:uid="{B97E62BA-1DAE-4830-9BCB-786CB524721A}"/>
    <cellStyle name="Normal 8 2 2" xfId="5" xr:uid="{1AB88ED4-AF92-4A14-8BED-CC899E2E439A}"/>
    <cellStyle name="Notas 2" xfId="47" xr:uid="{ABE1DAED-D264-4878-8D3E-00901A589EE4}"/>
    <cellStyle name="Salida" xfId="15" builtinId="21" customBuiltin="1"/>
    <cellStyle name="Texto de advertencia" xfId="19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0"/>
  <tableStyles count="0" defaultTableStyle="TableStyleMedium2" defaultPivotStyle="PivotStyleLight16"/>
  <colors>
    <mruColors>
      <color rgb="FFD547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F61597-5EF2-4664-B72F-97EE5504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6"/>
  </cols>
  <sheetData>
    <row r="1" spans="1:2" x14ac:dyDescent="0.2">
      <c r="A1" s="5"/>
      <c r="B1" s="5"/>
    </row>
    <row r="2020" spans="1:1" x14ac:dyDescent="0.2">
      <c r="A2020" s="7" t="s">
        <v>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02C7-12F0-4216-AA07-99045647D525}">
  <sheetPr>
    <tabColor rgb="FFD547C4"/>
    <pageSetUpPr fitToPage="1"/>
  </sheetPr>
  <dimension ref="A1:N76"/>
  <sheetViews>
    <sheetView tabSelected="1" zoomScaleNormal="100" workbookViewId="0">
      <selection activeCell="G64" sqref="G64"/>
    </sheetView>
  </sheetViews>
  <sheetFormatPr baseColWidth="10" defaultRowHeight="11.25" x14ac:dyDescent="0.2"/>
  <cols>
    <col min="1" max="1" width="90.83203125" style="2" customWidth="1"/>
    <col min="2" max="7" width="16.83203125" style="2" customWidth="1"/>
    <col min="8" max="12" width="12" style="13"/>
    <col min="13" max="16384" width="12" style="2"/>
  </cols>
  <sheetData>
    <row r="1" spans="1:7" ht="45.95" customHeight="1" x14ac:dyDescent="0.2">
      <c r="A1" s="41" t="s">
        <v>75</v>
      </c>
      <c r="B1" s="39"/>
      <c r="C1" s="39"/>
      <c r="D1" s="39"/>
      <c r="E1" s="39"/>
      <c r="F1" s="39"/>
      <c r="G1" s="40"/>
    </row>
    <row r="2" spans="1:7" x14ac:dyDescent="0.2">
      <c r="A2" s="9"/>
      <c r="B2" s="42" t="s">
        <v>5</v>
      </c>
      <c r="C2" s="42"/>
      <c r="D2" s="42"/>
      <c r="E2" s="42"/>
      <c r="F2" s="42"/>
      <c r="G2" s="10"/>
    </row>
    <row r="3" spans="1:7" ht="22.5" x14ac:dyDescent="0.2">
      <c r="A3" s="11" t="s">
        <v>0</v>
      </c>
      <c r="B3" s="4" t="s">
        <v>6</v>
      </c>
      <c r="C3" s="8" t="s">
        <v>2</v>
      </c>
      <c r="D3" s="4" t="s">
        <v>3</v>
      </c>
      <c r="E3" s="4" t="s">
        <v>1</v>
      </c>
      <c r="F3" s="4" t="s">
        <v>7</v>
      </c>
      <c r="G3" s="11" t="s">
        <v>8</v>
      </c>
    </row>
    <row r="4" spans="1:7" ht="5.0999999999999996" customHeight="1" x14ac:dyDescent="0.2">
      <c r="A4" s="12"/>
      <c r="B4" s="3"/>
      <c r="C4" s="3"/>
      <c r="D4" s="3"/>
      <c r="E4" s="3"/>
      <c r="F4" s="3"/>
      <c r="G4" s="3"/>
    </row>
    <row r="5" spans="1:7" s="13" customFormat="1" x14ac:dyDescent="0.2">
      <c r="A5" s="31" t="s">
        <v>9</v>
      </c>
      <c r="B5" s="24"/>
      <c r="C5" s="24"/>
      <c r="D5" s="24"/>
      <c r="E5" s="24"/>
      <c r="F5" s="24"/>
      <c r="G5" s="24"/>
    </row>
    <row r="6" spans="1:7" s="13" customFormat="1" x14ac:dyDescent="0.2">
      <c r="A6" s="32" t="s">
        <v>10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</row>
    <row r="7" spans="1:7" s="13" customFormat="1" x14ac:dyDescent="0.2">
      <c r="A7" s="32" t="s">
        <v>11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</row>
    <row r="8" spans="1:7" s="13" customFormat="1" x14ac:dyDescent="0.2">
      <c r="A8" s="32" t="s">
        <v>12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</row>
    <row r="9" spans="1:7" s="13" customFormat="1" x14ac:dyDescent="0.2">
      <c r="A9" s="32" t="s">
        <v>13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</row>
    <row r="10" spans="1:7" s="13" customFormat="1" x14ac:dyDescent="0.2">
      <c r="A10" s="32" t="s">
        <v>14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s="13" customFormat="1" x14ac:dyDescent="0.2">
      <c r="A11" s="32" t="s">
        <v>15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s="13" customFormat="1" x14ac:dyDescent="0.2">
      <c r="A12" s="32" t="s">
        <v>16</v>
      </c>
      <c r="B12" s="25">
        <v>1274450</v>
      </c>
      <c r="C12" s="25">
        <v>736119.31</v>
      </c>
      <c r="D12" s="25">
        <v>2010569.31</v>
      </c>
      <c r="E12" s="25">
        <v>901321.58</v>
      </c>
      <c r="F12" s="25">
        <v>901321.58</v>
      </c>
      <c r="G12" s="25">
        <v>-373128.42</v>
      </c>
    </row>
    <row r="13" spans="1:7" s="13" customFormat="1" x14ac:dyDescent="0.2">
      <c r="A13" s="32" t="s">
        <v>17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</row>
    <row r="14" spans="1:7" s="13" customFormat="1" x14ac:dyDescent="0.2">
      <c r="A14" s="33" t="s">
        <v>18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s="13" customFormat="1" x14ac:dyDescent="0.2">
      <c r="A15" s="33" t="s">
        <v>19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s="13" customFormat="1" x14ac:dyDescent="0.2">
      <c r="A16" s="33" t="s">
        <v>20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s="13" customFormat="1" x14ac:dyDescent="0.2">
      <c r="A17" s="33" t="s">
        <v>21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s="13" customFormat="1" x14ac:dyDescent="0.2">
      <c r="A18" s="33" t="s">
        <v>22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s="13" customFormat="1" x14ac:dyDescent="0.2">
      <c r="A19" s="33" t="s">
        <v>23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</row>
    <row r="20" spans="1:7" s="13" customFormat="1" x14ac:dyDescent="0.2">
      <c r="A20" s="33" t="s">
        <v>24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s="13" customFormat="1" x14ac:dyDescent="0.2">
      <c r="A21" s="33" t="s">
        <v>25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s="13" customFormat="1" x14ac:dyDescent="0.2">
      <c r="A22" s="33" t="s">
        <v>26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s="13" customFormat="1" x14ac:dyDescent="0.2">
      <c r="A23" s="33" t="s">
        <v>27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s="13" customFormat="1" x14ac:dyDescent="0.2">
      <c r="A24" s="33" t="s">
        <v>28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</row>
    <row r="25" spans="1:7" s="13" customFormat="1" x14ac:dyDescent="0.2">
      <c r="A25" s="32" t="s">
        <v>29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s="13" customFormat="1" x14ac:dyDescent="0.2">
      <c r="A26" s="33" t="s">
        <v>30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s="13" customFormat="1" x14ac:dyDescent="0.2">
      <c r="A27" s="33" t="s">
        <v>31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s="13" customFormat="1" x14ac:dyDescent="0.2">
      <c r="A28" s="33" t="s">
        <v>32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s="13" customFormat="1" x14ac:dyDescent="0.2">
      <c r="A29" s="33" t="s">
        <v>33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s="13" customFormat="1" x14ac:dyDescent="0.2">
      <c r="A30" s="33" t="s">
        <v>34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s="13" customFormat="1" x14ac:dyDescent="0.2">
      <c r="A31" s="32" t="s">
        <v>35</v>
      </c>
      <c r="B31" s="25">
        <v>52096050.939999998</v>
      </c>
      <c r="C31" s="25">
        <v>9343241.9800000004</v>
      </c>
      <c r="D31" s="25">
        <v>61439292.920000002</v>
      </c>
      <c r="E31" s="25">
        <v>29785298.140000001</v>
      </c>
      <c r="F31" s="25">
        <v>29785298.140000001</v>
      </c>
      <c r="G31" s="25">
        <v>-22310752.800000001</v>
      </c>
    </row>
    <row r="32" spans="1:7" s="13" customFormat="1" x14ac:dyDescent="0.2">
      <c r="A32" s="32" t="s">
        <v>36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s="13" customFormat="1" x14ac:dyDescent="0.2">
      <c r="A33" s="33" t="s">
        <v>37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s="13" customFormat="1" x14ac:dyDescent="0.2">
      <c r="A34" s="32" t="s">
        <v>38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s="13" customFormat="1" x14ac:dyDescent="0.2">
      <c r="A35" s="33" t="s">
        <v>39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s="13" customFormat="1" x14ac:dyDescent="0.2">
      <c r="A36" s="33" t="s">
        <v>40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x14ac:dyDescent="0.2">
      <c r="A37" s="31" t="s">
        <v>41</v>
      </c>
      <c r="B37" s="28">
        <f>B5+B6+B7+B8+B9+B10+B11+B12+B24++B30+B31+B33</f>
        <v>53370500.939999998</v>
      </c>
      <c r="C37" s="28">
        <f t="shared" ref="C37:G37" si="0">C5+C6+C7+C8+C9+C10+C11+C12+C24++C30+C31+C33</f>
        <v>10079361.290000001</v>
      </c>
      <c r="D37" s="28">
        <f t="shared" si="0"/>
        <v>63449862.230000004</v>
      </c>
      <c r="E37" s="28">
        <f t="shared" si="0"/>
        <v>30686619.719999999</v>
      </c>
      <c r="F37" s="28">
        <f t="shared" si="0"/>
        <v>30686619.719999999</v>
      </c>
      <c r="G37" s="28">
        <f t="shared" si="0"/>
        <v>-22683881.220000003</v>
      </c>
    </row>
    <row r="38" spans="1:7" x14ac:dyDescent="0.2">
      <c r="A38" s="31" t="s">
        <v>42</v>
      </c>
      <c r="B38" s="29">
        <v>53370500.939999998</v>
      </c>
      <c r="C38" s="29">
        <v>10079361.290000001</v>
      </c>
      <c r="D38" s="29">
        <v>63449862.230000004</v>
      </c>
      <c r="E38" s="29">
        <v>30686619.719999999</v>
      </c>
      <c r="F38" s="29">
        <v>30686619.719999999</v>
      </c>
      <c r="G38" s="30">
        <v>-22683881.220000003</v>
      </c>
    </row>
    <row r="39" spans="1:7" s="13" customFormat="1" ht="5.0999999999999996" customHeight="1" x14ac:dyDescent="0.2">
      <c r="A39" s="34"/>
      <c r="B39" s="25"/>
      <c r="C39" s="25"/>
      <c r="D39" s="25"/>
      <c r="E39" s="25"/>
      <c r="F39" s="25"/>
      <c r="G39" s="25">
        <v>0</v>
      </c>
    </row>
    <row r="40" spans="1:7" s="13" customFormat="1" x14ac:dyDescent="0.2">
      <c r="A40" s="31" t="s">
        <v>43</v>
      </c>
      <c r="B40" s="25"/>
      <c r="C40" s="25"/>
      <c r="D40" s="25"/>
      <c r="E40" s="25"/>
      <c r="F40" s="25"/>
      <c r="G40" s="25"/>
    </row>
    <row r="41" spans="1:7" s="13" customFormat="1" x14ac:dyDescent="0.2">
      <c r="A41" s="32" t="s">
        <v>44</v>
      </c>
      <c r="B41" s="25">
        <f>SUM(B42:B49)</f>
        <v>0</v>
      </c>
      <c r="C41" s="25">
        <f>SUM(C42:C49)</f>
        <v>192093860.94</v>
      </c>
      <c r="D41" s="25">
        <f t="shared" ref="D41:F41" si="1">SUM(D42:D49)</f>
        <v>192093860.94</v>
      </c>
      <c r="E41" s="25">
        <v>10855.609999999999</v>
      </c>
      <c r="F41" s="25">
        <f t="shared" si="1"/>
        <v>10855.609999999999</v>
      </c>
      <c r="G41" s="25">
        <f>F41-B41</f>
        <v>10855.609999999999</v>
      </c>
    </row>
    <row r="42" spans="1:7" s="13" customFormat="1" x14ac:dyDescent="0.2">
      <c r="A42" s="33" t="s">
        <v>45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f t="shared" ref="G42:G46" si="2">F42-B42</f>
        <v>0</v>
      </c>
    </row>
    <row r="43" spans="1:7" s="13" customFormat="1" x14ac:dyDescent="0.2">
      <c r="A43" s="33" t="s">
        <v>46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f t="shared" si="2"/>
        <v>0</v>
      </c>
    </row>
    <row r="44" spans="1:7" s="13" customFormat="1" x14ac:dyDescent="0.2">
      <c r="A44" s="33" t="s">
        <v>47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f t="shared" si="2"/>
        <v>0</v>
      </c>
    </row>
    <row r="45" spans="1:7" s="13" customFormat="1" ht="22.5" x14ac:dyDescent="0.2">
      <c r="A45" s="35" t="s">
        <v>48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f t="shared" si="2"/>
        <v>0</v>
      </c>
    </row>
    <row r="46" spans="1:7" s="13" customFormat="1" x14ac:dyDescent="0.2">
      <c r="A46" s="33" t="s">
        <v>49</v>
      </c>
      <c r="B46" s="25">
        <v>0</v>
      </c>
      <c r="C46" s="25">
        <v>192093860.94</v>
      </c>
      <c r="D46" s="25">
        <v>192093860.94</v>
      </c>
      <c r="E46" s="25">
        <v>0</v>
      </c>
      <c r="F46" s="25">
        <v>10855.609999999999</v>
      </c>
      <c r="G46" s="25">
        <f t="shared" si="2"/>
        <v>10855.609999999999</v>
      </c>
    </row>
    <row r="47" spans="1:7" s="13" customFormat="1" x14ac:dyDescent="0.2">
      <c r="A47" s="33" t="s">
        <v>50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s="13" customFormat="1" x14ac:dyDescent="0.2">
      <c r="A48" s="33" t="s">
        <v>51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s="13" customFormat="1" x14ac:dyDescent="0.2">
      <c r="A49" s="33" t="s">
        <v>52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s="13" customFormat="1" x14ac:dyDescent="0.2">
      <c r="A50" s="32" t="s">
        <v>53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s="13" customFormat="1" x14ac:dyDescent="0.2">
      <c r="A51" s="33" t="s">
        <v>54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s="13" customFormat="1" x14ac:dyDescent="0.2">
      <c r="A52" s="33" t="s">
        <v>55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s="13" customFormat="1" x14ac:dyDescent="0.2">
      <c r="A53" s="33" t="s">
        <v>56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</row>
    <row r="54" spans="1:7" s="13" customFormat="1" x14ac:dyDescent="0.2">
      <c r="A54" s="33" t="s">
        <v>57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s="13" customFormat="1" x14ac:dyDescent="0.2">
      <c r="A55" s="32" t="s">
        <v>58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s="13" customFormat="1" x14ac:dyDescent="0.2">
      <c r="A56" s="33" t="s">
        <v>59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s="13" customFormat="1" x14ac:dyDescent="0.2">
      <c r="A57" s="33" t="s">
        <v>60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s="13" customFormat="1" x14ac:dyDescent="0.2">
      <c r="A58" s="32" t="s">
        <v>61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</row>
    <row r="59" spans="1:7" s="13" customFormat="1" x14ac:dyDescent="0.2">
      <c r="A59" s="32" t="s">
        <v>62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">
      <c r="A60" s="31" t="s">
        <v>63</v>
      </c>
      <c r="B60" s="28">
        <v>0</v>
      </c>
      <c r="C60" s="38">
        <f>C41</f>
        <v>192093860.94</v>
      </c>
      <c r="D60" s="38">
        <f t="shared" ref="D60:G60" si="3">D41</f>
        <v>192093860.94</v>
      </c>
      <c r="E60" s="38">
        <f t="shared" si="3"/>
        <v>10855.609999999999</v>
      </c>
      <c r="F60" s="38">
        <f t="shared" si="3"/>
        <v>10855.609999999999</v>
      </c>
      <c r="G60" s="38">
        <f t="shared" si="3"/>
        <v>10855.609999999999</v>
      </c>
    </row>
    <row r="61" spans="1:7" ht="5.0999999999999996" customHeight="1" x14ac:dyDescent="0.2">
      <c r="A61" s="34"/>
      <c r="B61" s="27"/>
      <c r="C61" s="27"/>
      <c r="D61" s="27"/>
      <c r="E61" s="27"/>
      <c r="F61" s="27"/>
      <c r="G61" s="27"/>
    </row>
    <row r="62" spans="1:7" x14ac:dyDescent="0.2">
      <c r="A62" s="31" t="s">
        <v>64</v>
      </c>
      <c r="B62" s="28">
        <v>0</v>
      </c>
      <c r="C62" s="28">
        <v>0</v>
      </c>
      <c r="D62" s="28"/>
      <c r="E62" s="28"/>
      <c r="F62" s="28"/>
      <c r="G62" s="28"/>
    </row>
    <row r="63" spans="1:7" x14ac:dyDescent="0.2">
      <c r="A63" s="32" t="s">
        <v>65</v>
      </c>
      <c r="B63" s="25"/>
      <c r="C63" s="25"/>
      <c r="D63" s="25"/>
      <c r="E63" s="25"/>
      <c r="F63" s="25"/>
      <c r="G63" s="25"/>
    </row>
    <row r="64" spans="1:7" ht="5.0999999999999996" customHeight="1" x14ac:dyDescent="0.2">
      <c r="A64" s="34"/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14" x14ac:dyDescent="0.2">
      <c r="A65" s="31" t="s">
        <v>66</v>
      </c>
      <c r="B65" s="28">
        <f>B37+B60+B62</f>
        <v>53370500.939999998</v>
      </c>
      <c r="C65" s="28">
        <f t="shared" ref="C65:G65" si="4">C37+C60+C62</f>
        <v>202173222.22999999</v>
      </c>
      <c r="D65" s="28">
        <f t="shared" si="4"/>
        <v>255543723.17000002</v>
      </c>
      <c r="E65" s="28">
        <f t="shared" si="4"/>
        <v>30697475.329999998</v>
      </c>
      <c r="F65" s="28">
        <f t="shared" si="4"/>
        <v>30697475.329999998</v>
      </c>
      <c r="G65" s="28">
        <f t="shared" si="4"/>
        <v>-22673025.610000003</v>
      </c>
    </row>
    <row r="66" spans="1:14" ht="5.0999999999999996" customHeight="1" x14ac:dyDescent="0.2">
      <c r="A66" s="34"/>
      <c r="B66" s="25"/>
      <c r="C66" s="25"/>
      <c r="D66" s="25"/>
      <c r="E66" s="25"/>
      <c r="F66" s="25"/>
      <c r="G66" s="25"/>
    </row>
    <row r="67" spans="1:14" x14ac:dyDescent="0.2">
      <c r="A67" s="31" t="s">
        <v>67</v>
      </c>
      <c r="B67" s="25"/>
      <c r="C67" s="25"/>
      <c r="D67" s="25"/>
      <c r="E67" s="25"/>
      <c r="F67" s="25"/>
      <c r="G67" s="25"/>
    </row>
    <row r="68" spans="1:14" x14ac:dyDescent="0.2">
      <c r="A68" s="32" t="s">
        <v>68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14" x14ac:dyDescent="0.2">
      <c r="A69" s="32" t="s">
        <v>69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14" x14ac:dyDescent="0.2">
      <c r="A70" s="36" t="s">
        <v>70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</row>
    <row r="71" spans="1:14" ht="5.0999999999999996" customHeight="1" x14ac:dyDescent="0.2">
      <c r="A71" s="37"/>
      <c r="B71" s="1"/>
      <c r="C71" s="1"/>
      <c r="D71" s="1"/>
      <c r="E71" s="1"/>
      <c r="F71" s="1"/>
      <c r="G71" s="1"/>
    </row>
    <row r="72" spans="1:14" s="20" customFormat="1" ht="12.75" x14ac:dyDescent="0.2">
      <c r="A72" s="17" t="s">
        <v>71</v>
      </c>
      <c r="B72" s="18"/>
      <c r="C72" s="18"/>
      <c r="D72" s="18"/>
      <c r="E72" s="18"/>
      <c r="F72" s="18"/>
      <c r="G72" s="18"/>
      <c r="H72" s="19"/>
      <c r="I72" s="19"/>
      <c r="J72" s="19"/>
      <c r="K72" s="19"/>
      <c r="L72" s="19"/>
      <c r="M72" s="19"/>
      <c r="N72" s="19"/>
    </row>
    <row r="73" spans="1:14" s="20" customFormat="1" ht="12.75" x14ac:dyDescent="0.2">
      <c r="A73" s="19"/>
      <c r="B73" s="18"/>
      <c r="C73" s="18"/>
      <c r="D73" s="18"/>
      <c r="E73" s="18"/>
      <c r="F73" s="18"/>
      <c r="G73" s="18"/>
      <c r="H73" s="19"/>
      <c r="I73" s="19"/>
      <c r="J73" s="19"/>
      <c r="K73" s="19"/>
      <c r="L73" s="19"/>
      <c r="M73" s="19"/>
      <c r="N73" s="19"/>
    </row>
    <row r="74" spans="1:14" s="20" customFormat="1" ht="78.75" customHeight="1" x14ac:dyDescent="0.2">
      <c r="A74" s="21"/>
      <c r="B74" s="18"/>
      <c r="C74" s="18"/>
      <c r="D74" s="22" t="s">
        <v>72</v>
      </c>
      <c r="E74" s="18"/>
      <c r="F74" s="18"/>
      <c r="G74" s="18"/>
      <c r="H74" s="19"/>
      <c r="I74" s="19"/>
      <c r="J74" s="19"/>
      <c r="K74" s="19"/>
      <c r="L74" s="19"/>
      <c r="M74" s="19"/>
      <c r="N74" s="19"/>
    </row>
    <row r="75" spans="1:14" s="20" customFormat="1" ht="12.75" x14ac:dyDescent="0.2">
      <c r="A75" s="14"/>
      <c r="B75" s="18"/>
      <c r="C75" s="18"/>
      <c r="D75" s="15" t="s">
        <v>74</v>
      </c>
      <c r="E75" s="18"/>
      <c r="F75" s="18"/>
      <c r="G75" s="18"/>
      <c r="H75" s="19"/>
      <c r="I75" s="19"/>
      <c r="J75" s="19"/>
      <c r="K75" s="19"/>
      <c r="L75" s="19"/>
      <c r="M75" s="19"/>
      <c r="N75" s="19"/>
    </row>
    <row r="76" spans="1:14" s="20" customFormat="1" ht="12.75" x14ac:dyDescent="0.2">
      <c r="A76" s="16"/>
      <c r="B76" s="18"/>
      <c r="C76" s="18"/>
      <c r="D76" s="23" t="s">
        <v>73</v>
      </c>
      <c r="E76" s="18"/>
      <c r="F76" s="18"/>
      <c r="G76" s="18"/>
      <c r="H76" s="19"/>
      <c r="I76" s="19"/>
      <c r="J76" s="19"/>
      <c r="K76" s="19"/>
      <c r="L76" s="19"/>
      <c r="M76" s="19"/>
      <c r="N76" s="19"/>
    </row>
  </sheetData>
  <mergeCells count="2">
    <mergeCell ref="A1:G1"/>
    <mergeCell ref="B2:F2"/>
  </mergeCells>
  <pageMargins left="0.7" right="0.7" top="0.75" bottom="0.75" header="0.3" footer="0.3"/>
  <pageSetup scale="52" orientation="portrait" horizontalDpi="300" verticalDpi="300" r:id="rId1"/>
  <ignoredErrors>
    <ignoredError sqref="B41:C41 D41 F4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F5</vt:lpstr>
      <vt:lpstr>'F5'!Área_de_impresión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María de Lourdes Pérez Castañeda</cp:lastModifiedBy>
  <cp:lastPrinted>2020-10-12T17:12:24Z</cp:lastPrinted>
  <dcterms:created xsi:type="dcterms:W3CDTF">2017-01-11T17:22:36Z</dcterms:created>
  <dcterms:modified xsi:type="dcterms:W3CDTF">2022-08-18T21:15:16Z</dcterms:modified>
</cp:coreProperties>
</file>